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chowiak\Box Sync\Wachowiak Lab\MW Lab\olfactometer\turbulator\"/>
    </mc:Choice>
  </mc:AlternateContent>
  <bookViews>
    <workbookView xWindow="6345" yWindow="30" windowWidth="17280" windowHeight="12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21" i="1"/>
  <c r="F20" i="1" l="1"/>
  <c r="F19" i="1"/>
  <c r="F17" i="1"/>
  <c r="F16" i="1"/>
  <c r="F15" i="1"/>
  <c r="F14" i="1"/>
  <c r="F13" i="1"/>
  <c r="F11" i="1"/>
  <c r="F10" i="1"/>
  <c r="F4" i="1"/>
  <c r="F5" i="1"/>
  <c r="F23" i="1" s="1"/>
  <c r="F6" i="1"/>
  <c r="F7" i="1"/>
  <c r="F8" i="1"/>
  <c r="F9" i="1"/>
</calcChain>
</file>

<file path=xl/sharedStrings.xml><?xml version="1.0" encoding="utf-8"?>
<sst xmlns="http://schemas.openxmlformats.org/spreadsheetml/2006/main" count="84" uniqueCount="76">
  <si>
    <t>ITEM</t>
  </si>
  <si>
    <t>Supplier</t>
  </si>
  <si>
    <t>Catalog #</t>
  </si>
  <si>
    <t>Quantity</t>
  </si>
  <si>
    <t>Price Each</t>
  </si>
  <si>
    <t>Total</t>
  </si>
  <si>
    <t>Comments</t>
  </si>
  <si>
    <t>Link</t>
  </si>
  <si>
    <t>custom piece</t>
  </si>
  <si>
    <t>Custom</t>
  </si>
  <si>
    <t>CAD drawing</t>
  </si>
  <si>
    <t>central air tube, threaded</t>
  </si>
  <si>
    <t>PVC pipe, outer diameter 0.75" (not greater), 6 inch length, with an internal thread for 1/4"-NPT on one end and 1/8"-NPT on the other end. </t>
  </si>
  <si>
    <t>NO two-way EV  valves</t>
  </si>
  <si>
    <t>Clippard</t>
  </si>
  <si>
    <t>ETN-2M-24</t>
  </si>
  <si>
    <t>https://clippard.com/part/ETN-2M-24</t>
  </si>
  <si>
    <t>EV/ET 8-valve manifold</t>
  </si>
  <si>
    <t>15482-8</t>
  </si>
  <si>
    <t>https://clippard.com/part/15482-8</t>
  </si>
  <si>
    <t>Hose swivel, 1/16" (pack of 5)</t>
  </si>
  <si>
    <t>ST0-2002-PKG</t>
  </si>
  <si>
    <t>https://clippard.com/part/ST0-2002-PKG</t>
  </si>
  <si>
    <t>10-32-1/16" barbed fittings (1 pk/10)</t>
  </si>
  <si>
    <t>11752-5-ENP-PKG</t>
  </si>
  <si>
    <t>https://clippard.com/part/11752-5-ENP-PKG</t>
  </si>
  <si>
    <t>1/16" polyurethan tubing, 8 - tubing ribbon</t>
  </si>
  <si>
    <t>URH8-0402-02T-050</t>
  </si>
  <si>
    <t>only need about 4 feet but comes in 50 foot rolls.</t>
  </si>
  <si>
    <t>https://clippard.com/part/URH8-0402-02T-050</t>
  </si>
  <si>
    <t>nylon barbed luer fitting, 1/16" - male luer</t>
  </si>
  <si>
    <t>Various</t>
  </si>
  <si>
    <t>nylon barbed luer fitting, 1/16" - female luer</t>
  </si>
  <si>
    <t>Valve Driver Chip (Micrel MIC2981/82YN)</t>
  </si>
  <si>
    <t>Mouser</t>
  </si>
  <si>
    <t>998-MIC2981/82YN</t>
  </si>
  <si>
    <t>https://www.mouser.com/ProductDetail/Microchip-Technology-Micrel/MIC2981-82YN?qs=%2Fha2pyFadugs5eyBU5YYNcFt7pUOFGNosIUD7jMh0U1tqMoU2LTu%252BQ%3D%3D</t>
  </si>
  <si>
    <t>20-pin DIP socket</t>
  </si>
  <si>
    <t>Digikey</t>
  </si>
  <si>
    <t>AE9998-ND</t>
  </si>
  <si>
    <t>Useful for easy removal/replacement of valve driver chip</t>
  </si>
  <si>
    <t>https://www.digikey.com/products/en?keywords=AE9998-ND</t>
  </si>
  <si>
    <t>Terminal Board for driver/chip connections</t>
  </si>
  <si>
    <t>Winford Engineering</t>
  </si>
  <si>
    <t>DTA3520-DIN</t>
  </si>
  <si>
    <t>https://www.winford.com/products/dta35.php</t>
  </si>
  <si>
    <t>Flowtube with needle valve, 0 - 10 L/min</t>
  </si>
  <si>
    <t>Aalborg</t>
  </si>
  <si>
    <t>PMR1-012676</t>
  </si>
  <si>
    <t>this includes part #s 014-02-ST-VN (scale), P16A4-BA0 (tube), VCH-AB (needle valve)</t>
  </si>
  <si>
    <t xml:space="preserve">air pump to produce 3 L/min flow: </t>
  </si>
  <si>
    <t>Amazon</t>
  </si>
  <si>
    <t>EG Danner 40528 Supreme Hydroponic Pump</t>
  </si>
  <si>
    <t>odor flow control - MFC, 0 - 500 mL/min</t>
  </si>
  <si>
    <t>Aalborg or Alicat</t>
  </si>
  <si>
    <t>$800 is approx price for cheaper MFCs (Aalborg). Alicat is2x  more $$ but higher quality</t>
  </si>
  <si>
    <t>BEX Mini Tank mixing eductor, 0.59" orifice</t>
  </si>
  <si>
    <t>US Plastics</t>
  </si>
  <si>
    <t xml:space="preserve">Orifice size impacts odorant duration ratio and kinetics of mixing. We have tested all sizes and 0.59 (red color) is optimal </t>
  </si>
  <si>
    <t>https://www.usplastic.com/catalog/item.aspx?itemid=103541</t>
  </si>
  <si>
    <t>Nresearch TGB109 PTFE tubing</t>
  </si>
  <si>
    <t>Nresearch</t>
  </si>
  <si>
    <t>TGB109</t>
  </si>
  <si>
    <t>fittings for TGB109 tubing (pk/50)</t>
  </si>
  <si>
    <t>NResearch</t>
  </si>
  <si>
    <t>102P109-50</t>
  </si>
  <si>
    <t>Control hardware/software</t>
  </si>
  <si>
    <t>NI or Arduino</t>
  </si>
  <si>
    <t>24 V DC Power Source</t>
  </si>
  <si>
    <t>Used to supply power to valves. Nearly any desktop DC converter is OK</t>
  </si>
  <si>
    <t>per foot price. Other brands for .0625" OD PTFE tubing also OK.</t>
  </si>
  <si>
    <t>ballpark price. need 16 digital TTL channels to switch valves, and 1 analog out channel to control MFC</t>
  </si>
  <si>
    <t>4-valve, NC teflon valve manifold</t>
  </si>
  <si>
    <t>161T082</t>
  </si>
  <si>
    <t xml:space="preserve">This is for control of flow through odor reservoirs. We prefer these Teflon valves for ease of cleaning in case of accident. </t>
  </si>
  <si>
    <t>https://nresearch.com/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</si>
</sst>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rgb="FFFF96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plastic.com/catalog/item.aspx?itemid=103541" TargetMode="External"/><Relationship Id="rId3" Type="http://schemas.openxmlformats.org/officeDocument/2006/relationships/hyperlink" Target="https://clippard.com/part/11752-5-ENP-PKG" TargetMode="External"/><Relationship Id="rId7" Type="http://schemas.openxmlformats.org/officeDocument/2006/relationships/hyperlink" Target="https://www.winford.com/products/dta35.php" TargetMode="External"/><Relationship Id="rId2" Type="http://schemas.openxmlformats.org/officeDocument/2006/relationships/hyperlink" Target="https://clippard.com/part/URH8-0402-02T-050" TargetMode="External"/><Relationship Id="rId1" Type="http://schemas.openxmlformats.org/officeDocument/2006/relationships/hyperlink" Target="https://www.mouser.com/ProductDetail/Microchip-Technology-Micrel/MIC2981-82YN?qs=%2Fha2pyFadugs5eyBU5YYNcFt7pUOFGNosIUD7jMh0U1tqMoU2LTu%252BQ%3D%3D" TargetMode="External"/><Relationship Id="rId6" Type="http://schemas.openxmlformats.org/officeDocument/2006/relationships/hyperlink" Target="https://clippard.com/part/ETN-2M-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lippard.com/part/15482-8" TargetMode="External"/><Relationship Id="rId10" Type="http://schemas.openxmlformats.org/officeDocument/2006/relationships/hyperlink" Target="https://nresearch.com/" TargetMode="External"/><Relationship Id="rId4" Type="http://schemas.openxmlformats.org/officeDocument/2006/relationships/hyperlink" Target="https://clippard.com/part/ST0-2002-PKG" TargetMode="External"/><Relationship Id="rId9" Type="http://schemas.openxmlformats.org/officeDocument/2006/relationships/hyperlink" Target="https://www.digikey.com/products/en?keywords=AE9998-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3"/>
  <sheetViews>
    <sheetView tabSelected="1" workbookViewId="0">
      <selection activeCell="A25" sqref="A25"/>
    </sheetView>
  </sheetViews>
  <sheetFormatPr defaultColWidth="8.85546875" defaultRowHeight="15.75" x14ac:dyDescent="0.25"/>
  <cols>
    <col min="1" max="1" width="46.7109375" style="4" customWidth="1"/>
    <col min="2" max="2" width="21.5703125" style="4" customWidth="1"/>
    <col min="3" max="3" width="45.5703125" style="4" customWidth="1"/>
    <col min="4" max="4" width="14" style="4" customWidth="1"/>
    <col min="5" max="5" width="15.28515625" style="4" customWidth="1"/>
    <col min="6" max="6" width="14.7109375" style="4" customWidth="1"/>
    <col min="7" max="7" width="125" style="4" customWidth="1"/>
    <col min="8" max="8" width="147.42578125" style="4" customWidth="1"/>
    <col min="9" max="16384" width="8.85546875" style="4"/>
  </cols>
  <sheetData>
    <row r="1" spans="1:9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</row>
    <row r="2" spans="1:94" x14ac:dyDescent="0.25">
      <c r="A2" s="3" t="s">
        <v>8</v>
      </c>
      <c r="B2" s="3" t="s">
        <v>9</v>
      </c>
      <c r="C2" s="3"/>
      <c r="D2" s="3"/>
      <c r="E2" s="3"/>
      <c r="F2" s="3"/>
      <c r="G2" s="3"/>
      <c r="H2" s="4" t="s">
        <v>10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x14ac:dyDescent="0.25">
      <c r="A3" s="3" t="s">
        <v>11</v>
      </c>
      <c r="B3" s="3" t="s">
        <v>9</v>
      </c>
      <c r="C3" s="3"/>
      <c r="D3" s="3">
        <v>1</v>
      </c>
      <c r="E3" s="3"/>
      <c r="F3" s="3"/>
      <c r="G3" s="3" t="s">
        <v>12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x14ac:dyDescent="0.25">
      <c r="A4" s="3" t="s">
        <v>13</v>
      </c>
      <c r="B4" s="3" t="s">
        <v>14</v>
      </c>
      <c r="C4" s="3" t="s">
        <v>15</v>
      </c>
      <c r="D4" s="3">
        <v>8</v>
      </c>
      <c r="E4" s="3">
        <v>39.700000000000003</v>
      </c>
      <c r="F4" s="3">
        <f>(E4*D4)</f>
        <v>317.60000000000002</v>
      </c>
      <c r="G4" s="3"/>
      <c r="H4" s="6" t="s">
        <v>16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x14ac:dyDescent="0.25">
      <c r="A5" s="3" t="s">
        <v>17</v>
      </c>
      <c r="B5" s="3" t="s">
        <v>14</v>
      </c>
      <c r="C5" s="3" t="s">
        <v>18</v>
      </c>
      <c r="D5" s="3">
        <v>1</v>
      </c>
      <c r="E5" s="3">
        <v>17.77</v>
      </c>
      <c r="F5" s="3">
        <f>(E5*D5)</f>
        <v>17.77</v>
      </c>
      <c r="G5" s="3"/>
      <c r="H5" s="6" t="s">
        <v>19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x14ac:dyDescent="0.25">
      <c r="A6" s="3" t="s">
        <v>20</v>
      </c>
      <c r="B6" s="3" t="s">
        <v>14</v>
      </c>
      <c r="C6" s="3" t="s">
        <v>21</v>
      </c>
      <c r="D6" s="3">
        <v>2</v>
      </c>
      <c r="E6" s="3">
        <v>18.71</v>
      </c>
      <c r="F6" s="3">
        <f t="shared" ref="F6:F21" si="0">(E6*D6)</f>
        <v>37.42</v>
      </c>
      <c r="G6" s="3"/>
      <c r="H6" s="6" t="s">
        <v>22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x14ac:dyDescent="0.25">
      <c r="A7" s="3" t="s">
        <v>23</v>
      </c>
      <c r="B7" s="3" t="s">
        <v>14</v>
      </c>
      <c r="C7" s="3" t="s">
        <v>24</v>
      </c>
      <c r="D7" s="3">
        <v>2</v>
      </c>
      <c r="E7" s="3">
        <v>7.18</v>
      </c>
      <c r="F7" s="3">
        <f t="shared" si="0"/>
        <v>14.36</v>
      </c>
      <c r="G7" s="3"/>
      <c r="H7" s="6" t="s">
        <v>25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x14ac:dyDescent="0.25">
      <c r="A8" s="3" t="s">
        <v>26</v>
      </c>
      <c r="B8" s="3" t="s">
        <v>14</v>
      </c>
      <c r="C8" s="3" t="s">
        <v>27</v>
      </c>
      <c r="D8" s="3">
        <v>1</v>
      </c>
      <c r="E8" s="3">
        <v>101.5</v>
      </c>
      <c r="F8" s="3">
        <f t="shared" si="0"/>
        <v>101.5</v>
      </c>
      <c r="G8" s="3" t="s">
        <v>28</v>
      </c>
      <c r="H8" s="6" t="s">
        <v>29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</row>
    <row r="9" spans="1:94" x14ac:dyDescent="0.25">
      <c r="A9" s="4" t="s">
        <v>30</v>
      </c>
      <c r="B9" s="4" t="s">
        <v>31</v>
      </c>
      <c r="D9" s="4">
        <v>8</v>
      </c>
      <c r="E9" s="4">
        <v>0.25</v>
      </c>
      <c r="F9" s="4">
        <f t="shared" si="0"/>
        <v>2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</row>
    <row r="10" spans="1:94" x14ac:dyDescent="0.25">
      <c r="A10" s="4" t="s">
        <v>32</v>
      </c>
      <c r="B10" s="4" t="s">
        <v>31</v>
      </c>
      <c r="D10" s="4">
        <v>8</v>
      </c>
      <c r="E10" s="4">
        <v>0.25</v>
      </c>
      <c r="F10" s="4">
        <f t="shared" si="0"/>
        <v>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</row>
    <row r="11" spans="1:94" s="7" customFormat="1" x14ac:dyDescent="0.25">
      <c r="A11" s="7" t="s">
        <v>33</v>
      </c>
      <c r="B11" s="7" t="s">
        <v>34</v>
      </c>
      <c r="C11" s="8" t="s">
        <v>35</v>
      </c>
      <c r="D11" s="7">
        <v>2</v>
      </c>
      <c r="E11" s="7">
        <v>2.0099999999999998</v>
      </c>
      <c r="F11" s="7">
        <f t="shared" si="0"/>
        <v>4.0199999999999996</v>
      </c>
      <c r="H11" s="6" t="s">
        <v>36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</row>
    <row r="12" spans="1:94" s="5" customFormat="1" x14ac:dyDescent="0.25">
      <c r="A12" s="5" t="s">
        <v>37</v>
      </c>
      <c r="B12" s="5" t="s">
        <v>38</v>
      </c>
      <c r="C12" s="9" t="s">
        <v>39</v>
      </c>
      <c r="D12" s="5">
        <v>2</v>
      </c>
      <c r="E12" s="5">
        <v>0.28999999999999998</v>
      </c>
      <c r="F12" s="5">
        <v>0.57999999999999996</v>
      </c>
      <c r="G12" s="5" t="s">
        <v>40</v>
      </c>
      <c r="H12" s="6" t="s">
        <v>41</v>
      </c>
    </row>
    <row r="13" spans="1:94" x14ac:dyDescent="0.25">
      <c r="A13" s="4" t="s">
        <v>42</v>
      </c>
      <c r="B13" s="4" t="s">
        <v>43</v>
      </c>
      <c r="C13" s="4" t="s">
        <v>44</v>
      </c>
      <c r="D13" s="4">
        <v>2</v>
      </c>
      <c r="E13" s="4">
        <v>9.5</v>
      </c>
      <c r="F13" s="4">
        <f t="shared" si="0"/>
        <v>19</v>
      </c>
      <c r="H13" s="6" t="s">
        <v>45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</row>
    <row r="14" spans="1:94" x14ac:dyDescent="0.25">
      <c r="A14" s="4" t="s">
        <v>46</v>
      </c>
      <c r="B14" s="4" t="s">
        <v>47</v>
      </c>
      <c r="C14" s="10" t="s">
        <v>48</v>
      </c>
      <c r="D14" s="4">
        <v>2</v>
      </c>
      <c r="E14" s="4">
        <v>115</v>
      </c>
      <c r="F14" s="4">
        <f t="shared" si="0"/>
        <v>230</v>
      </c>
      <c r="G14" s="4" t="s">
        <v>49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</row>
    <row r="15" spans="1:94" x14ac:dyDescent="0.25">
      <c r="A15" s="4" t="s">
        <v>50</v>
      </c>
      <c r="B15" s="4" t="s">
        <v>51</v>
      </c>
      <c r="C15" s="4" t="s">
        <v>52</v>
      </c>
      <c r="D15" s="4">
        <v>1</v>
      </c>
      <c r="E15" s="4">
        <v>171.09</v>
      </c>
      <c r="F15" s="4">
        <f t="shared" si="0"/>
        <v>171.09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</row>
    <row r="16" spans="1:94" x14ac:dyDescent="0.25">
      <c r="A16" s="4" t="s">
        <v>53</v>
      </c>
      <c r="B16" s="4" t="s">
        <v>54</v>
      </c>
      <c r="D16" s="4">
        <v>1</v>
      </c>
      <c r="E16" s="4">
        <v>800</v>
      </c>
      <c r="F16" s="4">
        <f t="shared" si="0"/>
        <v>800</v>
      </c>
      <c r="G16" s="4" t="s">
        <v>55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</row>
    <row r="17" spans="1:94" s="7" customFormat="1" x14ac:dyDescent="0.25">
      <c r="A17" s="7" t="s">
        <v>56</v>
      </c>
      <c r="B17" s="7" t="s">
        <v>57</v>
      </c>
      <c r="C17" s="7">
        <v>62386</v>
      </c>
      <c r="D17" s="7">
        <v>2</v>
      </c>
      <c r="E17" s="7">
        <v>12.37</v>
      </c>
      <c r="F17" s="7">
        <f t="shared" si="0"/>
        <v>24.74</v>
      </c>
      <c r="G17" s="7" t="s">
        <v>58</v>
      </c>
      <c r="H17" s="6" t="s">
        <v>59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</row>
    <row r="18" spans="1:94" s="7" customFormat="1" x14ac:dyDescent="0.25">
      <c r="A18" s="7" t="s">
        <v>72</v>
      </c>
      <c r="B18" s="7" t="s">
        <v>64</v>
      </c>
      <c r="C18" s="7" t="s">
        <v>73</v>
      </c>
      <c r="D18" s="7">
        <v>2</v>
      </c>
      <c r="E18" s="7">
        <v>258.64999999999998</v>
      </c>
      <c r="F18" s="7">
        <f t="shared" si="0"/>
        <v>517.29999999999995</v>
      </c>
      <c r="G18" s="7" t="s">
        <v>74</v>
      </c>
      <c r="H18" s="11" t="s">
        <v>75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</row>
    <row r="19" spans="1:94" x14ac:dyDescent="0.25">
      <c r="A19" s="4" t="s">
        <v>60</v>
      </c>
      <c r="B19" s="4" t="s">
        <v>61</v>
      </c>
      <c r="C19" s="4" t="s">
        <v>62</v>
      </c>
      <c r="D19" s="4">
        <v>50</v>
      </c>
      <c r="E19" s="4">
        <v>1.49</v>
      </c>
      <c r="F19" s="4">
        <f t="shared" si="0"/>
        <v>74.5</v>
      </c>
      <c r="G19" s="4" t="s">
        <v>70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</row>
    <row r="20" spans="1:94" x14ac:dyDescent="0.25">
      <c r="A20" s="4" t="s">
        <v>63</v>
      </c>
      <c r="B20" s="4" t="s">
        <v>64</v>
      </c>
      <c r="C20" s="4" t="s">
        <v>65</v>
      </c>
      <c r="D20" s="4">
        <v>1</v>
      </c>
      <c r="E20" s="4">
        <v>155.47</v>
      </c>
      <c r="F20" s="4">
        <f t="shared" si="0"/>
        <v>155.47</v>
      </c>
      <c r="H20" s="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</row>
    <row r="21" spans="1:94" x14ac:dyDescent="0.25">
      <c r="A21" s="4" t="s">
        <v>66</v>
      </c>
      <c r="B21" s="4" t="s">
        <v>67</v>
      </c>
      <c r="D21" s="4">
        <v>1</v>
      </c>
      <c r="E21" s="4">
        <v>500</v>
      </c>
      <c r="F21" s="4">
        <f t="shared" si="0"/>
        <v>500</v>
      </c>
      <c r="G21" s="4" t="s">
        <v>71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</row>
    <row r="22" spans="1:94" x14ac:dyDescent="0.25">
      <c r="A22" s="4" t="s">
        <v>68</v>
      </c>
      <c r="B22" s="4" t="s">
        <v>31</v>
      </c>
      <c r="D22" s="4">
        <v>1</v>
      </c>
      <c r="G22" s="4" t="s">
        <v>69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</row>
    <row r="23" spans="1:94" x14ac:dyDescent="0.25">
      <c r="F23" s="4">
        <f>SUM(F4:F21)</f>
        <v>2989.35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</row>
    <row r="24" spans="1:94" x14ac:dyDescent="0.25"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</row>
    <row r="25" spans="1:94" x14ac:dyDescent="0.25">
      <c r="G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</row>
    <row r="26" spans="1:94" x14ac:dyDescent="0.25"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</row>
    <row r="27" spans="1:94" x14ac:dyDescent="0.25"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</row>
    <row r="28" spans="1:94" x14ac:dyDescent="0.25">
      <c r="H28" s="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  <row r="29" spans="1:94" x14ac:dyDescent="0.25"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</row>
    <row r="31" spans="1:94" x14ac:dyDescent="0.25">
      <c r="H31" s="6"/>
    </row>
    <row r="32" spans="1:94" x14ac:dyDescent="0.25">
      <c r="H32" s="6"/>
    </row>
    <row r="33" spans="8:8" x14ac:dyDescent="0.25">
      <c r="H33" s="6"/>
    </row>
    <row r="34" spans="8:8" x14ac:dyDescent="0.25">
      <c r="H34" s="6"/>
    </row>
    <row r="35" spans="8:8" x14ac:dyDescent="0.25">
      <c r="H35" s="6"/>
    </row>
    <row r="38" spans="8:8" x14ac:dyDescent="0.25">
      <c r="H38" s="6"/>
    </row>
    <row r="43" spans="8:8" x14ac:dyDescent="0.25">
      <c r="H43" s="7"/>
    </row>
  </sheetData>
  <hyperlinks>
    <hyperlink ref="H11" r:id="rId1"/>
    <hyperlink ref="H8" r:id="rId2"/>
    <hyperlink ref="H7" r:id="rId3"/>
    <hyperlink ref="H6" r:id="rId4"/>
    <hyperlink ref="H5" r:id="rId5"/>
    <hyperlink ref="H4" r:id="rId6"/>
    <hyperlink ref="H13" r:id="rId7"/>
    <hyperlink ref="H17" r:id="rId8"/>
    <hyperlink ref="H12" r:id="rId9"/>
    <hyperlink ref="H18" r:id="rId10"/>
  </hyperlinks>
  <pageMargins left="0.7" right="0.7" top="0.75" bottom="0.75" header="0.3" footer="0.3"/>
  <pageSetup orientation="portrait" horizontalDpi="300" verticalDpi="30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wachowiak</dc:creator>
  <cp:keywords/>
  <dc:description/>
  <cp:lastModifiedBy>matt wachowiak</cp:lastModifiedBy>
  <cp:revision/>
  <dcterms:created xsi:type="dcterms:W3CDTF">2018-10-19T04:13:05Z</dcterms:created>
  <dcterms:modified xsi:type="dcterms:W3CDTF">2020-05-04T16:25:46Z</dcterms:modified>
  <cp:category/>
  <cp:contentStatus/>
</cp:coreProperties>
</file>